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abril 2026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F5" i="178" l="1"/>
  <c r="D5" i="178" l="1"/>
  <c r="O13" i="178" l="1"/>
  <c r="N61" i="178" l="1"/>
  <c r="M61" i="178"/>
  <c r="L61" i="178"/>
  <c r="K61" i="178"/>
  <c r="J61" i="178"/>
  <c r="I61" i="178"/>
  <c r="H61" i="178"/>
  <c r="G61" i="178"/>
  <c r="F61" i="178"/>
  <c r="E61" i="178"/>
  <c r="D61" i="178"/>
  <c r="C61" i="178"/>
  <c r="O60" i="178"/>
  <c r="O61" i="178" l="1"/>
  <c r="O41" i="178" l="1"/>
  <c r="O7" i="178"/>
  <c r="O31" i="178" l="1"/>
  <c r="N55" i="178"/>
  <c r="M55" i="178"/>
  <c r="L55" i="178"/>
  <c r="K55" i="178"/>
  <c r="J55" i="178"/>
  <c r="I55" i="178"/>
  <c r="H55" i="178"/>
  <c r="G55" i="178"/>
  <c r="F55" i="178"/>
  <c r="E55" i="178"/>
  <c r="D55" i="178"/>
  <c r="C55" i="178"/>
  <c r="O54" i="178"/>
  <c r="N49" i="178"/>
  <c r="M49" i="178"/>
  <c r="L49" i="178"/>
  <c r="K49" i="178"/>
  <c r="J49" i="178"/>
  <c r="I49" i="178"/>
  <c r="H49" i="178"/>
  <c r="G49" i="178"/>
  <c r="F49" i="178"/>
  <c r="E49" i="178"/>
  <c r="D49" i="178"/>
  <c r="C49" i="178"/>
  <c r="O48" i="178"/>
  <c r="O47" i="178"/>
  <c r="O46" i="178"/>
  <c r="O45" i="178"/>
  <c r="O44" i="178"/>
  <c r="O43" i="178"/>
  <c r="O42" i="178"/>
  <c r="O40" i="178"/>
  <c r="O39" i="178"/>
  <c r="O38" i="178"/>
  <c r="N33" i="178"/>
  <c r="M33" i="178"/>
  <c r="L33" i="178"/>
  <c r="K33" i="178"/>
  <c r="J33" i="178"/>
  <c r="I33" i="178"/>
  <c r="H33" i="178"/>
  <c r="G33" i="178"/>
  <c r="F33" i="178"/>
  <c r="E33" i="178"/>
  <c r="D33" i="178"/>
  <c r="C33" i="178"/>
  <c r="O32" i="178"/>
  <c r="O30" i="178"/>
  <c r="O29" i="178"/>
  <c r="O28" i="178"/>
  <c r="O27" i="178"/>
  <c r="O26" i="178"/>
  <c r="O25" i="178"/>
  <c r="O24" i="178"/>
  <c r="O23" i="178"/>
  <c r="O22" i="178"/>
  <c r="O21" i="178"/>
  <c r="O20" i="178"/>
  <c r="N15" i="178"/>
  <c r="M15" i="178"/>
  <c r="L15" i="178"/>
  <c r="K15" i="178"/>
  <c r="J15" i="178"/>
  <c r="I15" i="178"/>
  <c r="H15" i="178"/>
  <c r="G15" i="178"/>
  <c r="F15" i="178"/>
  <c r="E15" i="178"/>
  <c r="D15" i="178"/>
  <c r="C15" i="178"/>
  <c r="O14" i="178"/>
  <c r="O12" i="178"/>
  <c r="O11" i="178"/>
  <c r="O10" i="178"/>
  <c r="O9" i="178"/>
  <c r="O8" i="178"/>
  <c r="O6" i="178"/>
  <c r="O5" i="178"/>
  <c r="C66" i="178" l="1"/>
  <c r="E66" i="178"/>
  <c r="F66" i="178"/>
  <c r="G66" i="178"/>
  <c r="K66" i="178"/>
  <c r="D66" i="178"/>
  <c r="N66" i="178"/>
  <c r="M66" i="178"/>
  <c r="L66" i="178"/>
  <c r="J66" i="178"/>
  <c r="I66" i="178"/>
  <c r="H66" i="178"/>
  <c r="O55" i="178"/>
  <c r="O49" i="178"/>
  <c r="O33" i="178"/>
  <c r="O15" i="178"/>
</calcChain>
</file>

<file path=xl/sharedStrings.xml><?xml version="1.0" encoding="utf-8"?>
<sst xmlns="http://schemas.openxmlformats.org/spreadsheetml/2006/main" count="118" uniqueCount="36">
  <si>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</si>
  <si>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</si>
  <si>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</si>
  <si>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</si>
  <si>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</si>
  <si>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</si>
  <si>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</si>
  <si>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</si>
  <si>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</si>
  <si>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</si>
  <si>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</si>
  <si>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</si>
  <si>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</si>
  <si>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</si>
  <si>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</si>
  <si>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</si>
  <si>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</si>
  <si>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</si>
  <si>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</si>
  <si>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</si>
  <si>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</si>
  <si>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</si>
  <si>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</si>
  <si>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</si>
  <si>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</si>
  <si>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</si>
  <si>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</si>
  <si>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</si>
  <si>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</si>
  <si>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</si>
  <si>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</si>
  <si>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2026</t>
  </si>
  <si>
    <t>Movimiento de Embarcaciones (Arribos) Terminal de Usos Múltiples 2026</t>
  </si>
  <si>
    <t>Movimiento de Embarcaciones (Arribos) Terminal MDA 47, S.A.P.I. DE C.V. 2026</t>
  </si>
  <si>
    <t>Movimiento de Embarcaciones en el área de Monoboyas Logística 2026</t>
  </si>
  <si>
    <t>Movimiento de Embarcaciones en el área de Monoboyas Refinería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</si>
</sst>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6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6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4" fillId="0" borderId="0" xfId="11" applyFont="1"/>
    <xf numFmtId="0" fontId="45" fillId="3" borderId="1" xfId="11" applyFont="1" applyFill="1" applyBorder="1"/>
    <xf numFmtId="0" fontId="45" fillId="3" borderId="6" xfId="11" applyFont="1" applyFill="1" applyBorder="1" applyAlignment="1">
      <alignment horizontal="center"/>
    </xf>
    <xf numFmtId="0" fontId="45" fillId="3" borderId="2" xfId="11" applyFont="1" applyFill="1" applyBorder="1" applyAlignment="1">
      <alignment horizontal="center"/>
    </xf>
    <xf numFmtId="0" fontId="46" fillId="0" borderId="3" xfId="11" applyFont="1" applyFill="1" applyBorder="1"/>
    <xf numFmtId="0" fontId="46" fillId="0" borderId="11" xfId="11" applyFont="1" applyFill="1" applyBorder="1" applyAlignment="1">
      <alignment horizontal="center"/>
    </xf>
    <xf numFmtId="3" fontId="47" fillId="2" borderId="8" xfId="11" applyNumberFormat="1" applyFont="1" applyFill="1" applyBorder="1" applyAlignment="1">
      <alignment horizontal="center"/>
    </xf>
    <xf numFmtId="0" fontId="47" fillId="2" borderId="4" xfId="11" applyFont="1" applyFill="1" applyBorder="1"/>
    <xf numFmtId="0" fontId="47" fillId="2" borderId="9" xfId="11" applyFont="1" applyFill="1" applyBorder="1" applyAlignment="1">
      <alignment horizontal="center"/>
    </xf>
    <xf numFmtId="0" fontId="44" fillId="0" borderId="12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/>
    </xf>
    <xf numFmtId="0" fontId="44" fillId="0" borderId="13" xfId="11" applyFont="1" applyFill="1" applyBorder="1" applyAlignment="1">
      <alignment horizontal="center"/>
    </xf>
    <xf numFmtId="0" fontId="44" fillId="0" borderId="11" xfId="11" applyFont="1" applyFill="1" applyBorder="1" applyAlignment="1">
      <alignment horizontal="center" wrapText="1"/>
    </xf>
    <xf numFmtId="0" fontId="47" fillId="2" borderId="5" xfId="11" applyFont="1" applyFill="1" applyBorder="1" applyAlignment="1">
      <alignment horizontal="center"/>
    </xf>
    <xf numFmtId="0" fontId="47" fillId="0" borderId="0" xfId="11" applyFont="1" applyAlignment="1">
      <alignment horizontal="center" vertical="center" wrapText="1"/>
    </xf>
    <xf numFmtId="0" fontId="44" fillId="0" borderId="7" xfId="11" applyFont="1" applyFill="1" applyBorder="1" applyAlignment="1">
      <alignment horizontal="center"/>
    </xf>
    <xf numFmtId="0" fontId="44" fillId="0" borderId="0" xfId="11" applyFont="1" applyFill="1" applyBorder="1"/>
    <xf numFmtId="3" fontId="47" fillId="0" borderId="0" xfId="11" applyNumberFormat="1" applyFont="1" applyFill="1" applyBorder="1"/>
    <xf numFmtId="9" fontId="44" fillId="0" borderId="0" xfId="11" applyNumberFormat="1" applyFont="1" applyFill="1" applyBorder="1"/>
    <xf numFmtId="165" fontId="44" fillId="0" borderId="0" xfId="11" applyNumberFormat="1" applyFont="1" applyFill="1" applyBorder="1"/>
    <xf numFmtId="0" fontId="47" fillId="2" borderId="10" xfId="11" applyFont="1" applyFill="1" applyBorder="1" applyAlignment="1">
      <alignment horizontal="center"/>
    </xf>
    <xf numFmtId="0" fontId="48" fillId="0" borderId="0" xfId="11" applyFont="1"/>
    <xf numFmtId="3" fontId="44" fillId="0" borderId="0" xfId="11" applyNumberFormat="1" applyFont="1"/>
    <xf numFmtId="0" fontId="49" fillId="0" borderId="0" xfId="11" applyFont="1"/>
    <xf numFmtId="0" fontId="50" fillId="0" borderId="0" xfId="11" applyFont="1"/>
    <xf numFmtId="0" fontId="50" fillId="0" borderId="0" xfId="11" applyFont="1" applyAlignment="1">
      <alignment wrapText="1"/>
    </xf>
    <xf numFmtId="0" fontId="46" fillId="0" borderId="15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 wrapText="1"/>
    </xf>
    <xf numFmtId="0" fontId="44" fillId="0" borderId="15" xfId="11" applyFont="1" applyFill="1" applyBorder="1" applyAlignment="1">
      <alignment horizontal="center"/>
    </xf>
    <xf numFmtId="0" fontId="51" fillId="0" borderId="15" xfId="11" applyFont="1" applyFill="1" applyBorder="1" applyAlignment="1">
      <alignment horizontal="center"/>
    </xf>
    <xf numFmtId="0" fontId="43" fillId="0" borderId="0" xfId="11" applyFont="1" applyAlignment="1">
      <alignment horizontal="center" vertical="center" wrapText="1"/>
    </xf>
    <xf numFmtId="0" fontId="43" fillId="0" borderId="0" xfId="11" applyFont="1" applyFill="1" applyAlignment="1">
      <alignment horizontal="center" vertical="center" wrapText="1"/>
    </xf>
  </cellXfs>
  <cellStyles count="86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5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4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9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27">
        <v>332</v>
      </c>
      <c r="D5" s="27">
        <f>270+3</f>
        <v>273</v>
      </c>
      <c r="E5" s="27">
        <v>292</v>
      </c>
      <c r="F5" s="27">
        <f>296+7</f>
        <v>303</v>
      </c>
      <c r="G5" s="27"/>
      <c r="H5" s="27"/>
      <c r="I5" s="27"/>
      <c r="J5" s="27"/>
      <c r="K5" s="27"/>
      <c r="L5" s="27"/>
      <c r="M5" s="27"/>
      <c r="N5" s="27"/>
      <c r="O5" s="7">
        <f>SUM(C5:N5)</f>
        <v>1200</v>
      </c>
    </row>
    <row r="6" spans="2:15" x14ac:dyDescent="0.4">
      <c r="B6" s="5" t="s">
        <v>17</v>
      </c>
      <c r="C6" s="27">
        <v>62</v>
      </c>
      <c r="D6" s="6">
        <v>67</v>
      </c>
      <c r="E6" s="6">
        <v>61</v>
      </c>
      <c r="F6" s="6">
        <v>47</v>
      </c>
      <c r="G6" s="31"/>
      <c r="H6" s="31"/>
      <c r="I6" s="31"/>
      <c r="J6" s="31"/>
      <c r="K6" s="31"/>
      <c r="L6" s="31"/>
      <c r="M6" s="31"/>
      <c r="N6" s="31"/>
      <c r="O6" s="7">
        <f t="shared" ref="O6:O15" si="0">SUM(C6:N6)</f>
        <v>237</v>
      </c>
    </row>
    <row r="7" spans="2:15" x14ac:dyDescent="0.4">
      <c r="B7" s="5" t="s">
        <v>26</v>
      </c>
      <c r="C7" s="27">
        <v>0</v>
      </c>
      <c r="D7" s="6">
        <v>0</v>
      </c>
      <c r="E7" s="6">
        <v>0</v>
      </c>
      <c r="F7" s="6">
        <v>0</v>
      </c>
      <c r="G7" s="31"/>
      <c r="H7" s="31"/>
      <c r="I7" s="31"/>
      <c r="J7" s="31"/>
      <c r="K7" s="31"/>
      <c r="L7" s="31"/>
      <c r="M7" s="31"/>
      <c r="N7" s="31"/>
      <c r="O7" s="7">
        <f t="shared" si="0"/>
        <v>0</v>
      </c>
    </row>
    <row r="8" spans="2:15" x14ac:dyDescent="0.4">
      <c r="B8" s="5" t="s">
        <v>18</v>
      </c>
      <c r="C8" s="27">
        <v>0</v>
      </c>
      <c r="D8" s="6">
        <v>0</v>
      </c>
      <c r="E8" s="6">
        <v>0</v>
      </c>
      <c r="F8" s="6">
        <v>0</v>
      </c>
      <c r="G8" s="31"/>
      <c r="H8" s="31"/>
      <c r="I8" s="31"/>
      <c r="J8" s="31"/>
      <c r="K8" s="31"/>
      <c r="L8" s="31"/>
      <c r="M8" s="31"/>
      <c r="N8" s="31"/>
      <c r="O8" s="7">
        <f t="shared" si="0"/>
        <v>0</v>
      </c>
    </row>
    <row r="9" spans="2:15" x14ac:dyDescent="0.4">
      <c r="B9" s="5" t="s">
        <v>19</v>
      </c>
      <c r="C9" s="27">
        <v>34</v>
      </c>
      <c r="D9" s="6">
        <v>17</v>
      </c>
      <c r="E9" s="6">
        <v>30</v>
      </c>
      <c r="F9" s="6">
        <v>26</v>
      </c>
      <c r="G9" s="31"/>
      <c r="H9" s="31"/>
      <c r="I9" s="31"/>
      <c r="J9" s="31"/>
      <c r="K9" s="31"/>
      <c r="L9" s="31"/>
      <c r="M9" s="31"/>
      <c r="N9" s="31"/>
      <c r="O9" s="7">
        <f t="shared" si="0"/>
        <v>107</v>
      </c>
    </row>
    <row r="10" spans="2:15" x14ac:dyDescent="0.4">
      <c r="B10" s="5" t="s">
        <v>20</v>
      </c>
      <c r="C10" s="27">
        <v>0</v>
      </c>
      <c r="D10" s="27">
        <v>0</v>
      </c>
      <c r="E10" s="27">
        <v>0</v>
      </c>
      <c r="F10" s="27">
        <v>0</v>
      </c>
      <c r="G10" s="27"/>
      <c r="H10" s="27"/>
      <c r="I10" s="27"/>
      <c r="J10" s="27"/>
      <c r="K10" s="27"/>
      <c r="L10" s="27"/>
      <c r="M10" s="27"/>
      <c r="N10" s="27"/>
      <c r="O10" s="7">
        <f t="shared" si="0"/>
        <v>0</v>
      </c>
    </row>
    <row r="11" spans="2:15" x14ac:dyDescent="0.4">
      <c r="B11" s="5" t="s">
        <v>21</v>
      </c>
      <c r="C11" s="27">
        <v>0</v>
      </c>
      <c r="D11" s="27">
        <v>0</v>
      </c>
      <c r="E11" s="27">
        <v>0</v>
      </c>
      <c r="F11" s="27">
        <v>0</v>
      </c>
      <c r="G11" s="27"/>
      <c r="H11" s="27"/>
      <c r="I11" s="27"/>
      <c r="J11" s="27"/>
      <c r="K11" s="27"/>
      <c r="L11" s="27"/>
      <c r="M11" s="27"/>
      <c r="N11" s="27"/>
      <c r="O11" s="7">
        <f t="shared" si="0"/>
        <v>0</v>
      </c>
    </row>
    <row r="12" spans="2:15" x14ac:dyDescent="0.4">
      <c r="B12" s="5" t="s">
        <v>27</v>
      </c>
      <c r="C12" s="27">
        <v>3</v>
      </c>
      <c r="D12" s="27">
        <v>0</v>
      </c>
      <c r="E12" s="27">
        <v>0</v>
      </c>
      <c r="F12" s="27">
        <v>0</v>
      </c>
      <c r="G12" s="27"/>
      <c r="H12" s="27"/>
      <c r="I12" s="27"/>
      <c r="J12" s="27"/>
      <c r="K12" s="27"/>
      <c r="L12" s="27"/>
      <c r="M12" s="27"/>
      <c r="N12" s="27"/>
      <c r="O12" s="7">
        <f t="shared" si="0"/>
        <v>3</v>
      </c>
    </row>
    <row r="13" spans="2:15" x14ac:dyDescent="0.4">
      <c r="B13" s="5" t="s">
        <v>25</v>
      </c>
      <c r="C13" s="27">
        <v>0</v>
      </c>
      <c r="D13" s="27">
        <v>0</v>
      </c>
      <c r="E13" s="27">
        <v>0</v>
      </c>
      <c r="F13" s="27">
        <v>0</v>
      </c>
      <c r="G13" s="27"/>
      <c r="H13" s="27"/>
      <c r="I13" s="27"/>
      <c r="J13" s="27"/>
      <c r="K13" s="27"/>
      <c r="L13" s="27"/>
      <c r="M13" s="27"/>
      <c r="N13" s="27"/>
      <c r="O13" s="7">
        <f t="shared" si="0"/>
        <v>0</v>
      </c>
    </row>
    <row r="14" spans="2:15" x14ac:dyDescent="0.4">
      <c r="B14" s="5" t="s">
        <v>22</v>
      </c>
      <c r="C14" s="27">
        <v>0</v>
      </c>
      <c r="D14" s="27">
        <v>0</v>
      </c>
      <c r="E14" s="27">
        <v>0</v>
      </c>
      <c r="F14" s="27">
        <v>0</v>
      </c>
      <c r="G14" s="27"/>
      <c r="H14" s="27"/>
      <c r="I14" s="27"/>
      <c r="J14" s="27"/>
      <c r="K14" s="27"/>
      <c r="L14" s="27"/>
      <c r="M14" s="27"/>
      <c r="N14" s="27"/>
      <c r="O14" s="7">
        <f t="shared" si="0"/>
        <v>0</v>
      </c>
    </row>
    <row r="15" spans="2:15" ht="18" thickBot="1" x14ac:dyDescent="0.45">
      <c r="B15" s="8" t="s">
        <v>15</v>
      </c>
      <c r="C15" s="9">
        <f t="shared" ref="C15:N15" si="1">SUM(C5:C14)</f>
        <v>431</v>
      </c>
      <c r="D15" s="9">
        <f t="shared" si="1"/>
        <v>357</v>
      </c>
      <c r="E15" s="9">
        <f t="shared" si="1"/>
        <v>383</v>
      </c>
      <c r="F15" s="9">
        <f t="shared" si="1"/>
        <v>376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7">
        <f t="shared" si="0"/>
        <v>1547</v>
      </c>
    </row>
    <row r="17" spans="2:15" ht="24" customHeight="1" x14ac:dyDescent="0.4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8" thickBot="1" x14ac:dyDescent="0.45"/>
    <row r="19" spans="2:15" ht="14.25" customHeight="1" thickBot="1" x14ac:dyDescent="0.45">
      <c r="B19" s="2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4" t="s">
        <v>15</v>
      </c>
    </row>
    <row r="20" spans="2:15" x14ac:dyDescent="0.4">
      <c r="B20" s="5" t="s">
        <v>16</v>
      </c>
      <c r="C20" s="28">
        <v>48</v>
      </c>
      <c r="D20" s="11">
        <v>53</v>
      </c>
      <c r="E20" s="11">
        <v>54</v>
      </c>
      <c r="F20" s="11">
        <v>65</v>
      </c>
      <c r="G20" s="11"/>
      <c r="H20" s="11"/>
      <c r="I20" s="11"/>
      <c r="J20" s="11"/>
      <c r="K20" s="11"/>
      <c r="L20" s="11"/>
      <c r="M20" s="11"/>
      <c r="N20" s="11"/>
      <c r="O20" s="7">
        <f>SUM(C20:N20)</f>
        <v>220</v>
      </c>
    </row>
    <row r="21" spans="2:15" x14ac:dyDescent="0.4">
      <c r="B21" s="5" t="s">
        <v>17</v>
      </c>
      <c r="C21" s="29">
        <v>3</v>
      </c>
      <c r="D21" s="13">
        <v>3</v>
      </c>
      <c r="E21" s="13">
        <v>1</v>
      </c>
      <c r="F21" s="13">
        <v>9</v>
      </c>
      <c r="G21" s="13"/>
      <c r="H21" s="13"/>
      <c r="I21" s="13"/>
      <c r="J21" s="13"/>
      <c r="K21" s="13"/>
      <c r="L21" s="13"/>
      <c r="M21" s="13"/>
      <c r="N21" s="13"/>
      <c r="O21" s="7">
        <f t="shared" ref="O21:O32" si="2">SUM(C21:N21)</f>
        <v>16</v>
      </c>
    </row>
    <row r="22" spans="2:15" x14ac:dyDescent="0.4">
      <c r="B22" s="5" t="s">
        <v>28</v>
      </c>
      <c r="C22" s="28">
        <v>0</v>
      </c>
      <c r="D22" s="11">
        <v>0</v>
      </c>
      <c r="E22" s="11">
        <v>0</v>
      </c>
      <c r="F22" s="11">
        <v>0</v>
      </c>
      <c r="G22" s="11"/>
      <c r="H22" s="11"/>
      <c r="I22" s="11"/>
      <c r="J22" s="11"/>
      <c r="K22" s="11"/>
      <c r="L22" s="11"/>
      <c r="M22" s="11"/>
      <c r="N22" s="11"/>
      <c r="O22" s="7">
        <f t="shared" si="2"/>
        <v>0</v>
      </c>
    </row>
    <row r="23" spans="2:15" x14ac:dyDescent="0.4">
      <c r="B23" s="5" t="s">
        <v>19</v>
      </c>
      <c r="C23" s="28">
        <v>15</v>
      </c>
      <c r="D23" s="11">
        <v>18</v>
      </c>
      <c r="E23" s="11">
        <v>17</v>
      </c>
      <c r="F23" s="11">
        <v>16</v>
      </c>
      <c r="G23" s="11"/>
      <c r="H23" s="11"/>
      <c r="I23" s="11"/>
      <c r="J23" s="11"/>
      <c r="K23" s="11"/>
      <c r="L23" s="11"/>
      <c r="M23" s="11"/>
      <c r="N23" s="11"/>
      <c r="O23" s="7">
        <f t="shared" si="2"/>
        <v>66</v>
      </c>
    </row>
    <row r="24" spans="2:15" x14ac:dyDescent="0.4">
      <c r="B24" s="5" t="s">
        <v>23</v>
      </c>
      <c r="C24" s="28">
        <v>4</v>
      </c>
      <c r="D24" s="11">
        <v>3</v>
      </c>
      <c r="E24" s="11">
        <v>4</v>
      </c>
      <c r="F24" s="11">
        <v>7</v>
      </c>
      <c r="G24" s="11"/>
      <c r="H24" s="11"/>
      <c r="I24" s="11"/>
      <c r="J24" s="11"/>
      <c r="K24" s="11"/>
      <c r="L24" s="11"/>
      <c r="M24" s="11"/>
      <c r="N24" s="11"/>
      <c r="O24" s="7">
        <f t="shared" si="2"/>
        <v>18</v>
      </c>
    </row>
    <row r="25" spans="2:15" x14ac:dyDescent="0.4">
      <c r="B25" s="5" t="s">
        <v>20</v>
      </c>
      <c r="C25" s="28">
        <v>10</v>
      </c>
      <c r="D25" s="11">
        <v>8</v>
      </c>
      <c r="E25" s="11">
        <v>9</v>
      </c>
      <c r="F25" s="11">
        <v>3</v>
      </c>
      <c r="G25" s="11"/>
      <c r="H25" s="11"/>
      <c r="I25" s="11"/>
      <c r="J25" s="11"/>
      <c r="K25" s="11"/>
      <c r="L25" s="11"/>
      <c r="M25" s="11"/>
      <c r="N25" s="11"/>
      <c r="O25" s="7">
        <f t="shared" si="2"/>
        <v>30</v>
      </c>
    </row>
    <row r="26" spans="2:15" x14ac:dyDescent="0.4">
      <c r="B26" s="5" t="s">
        <v>26</v>
      </c>
      <c r="C26" s="28">
        <v>5</v>
      </c>
      <c r="D26" s="10">
        <v>5</v>
      </c>
      <c r="E26" s="10">
        <v>5</v>
      </c>
      <c r="F26" s="10">
        <v>3</v>
      </c>
      <c r="G26" s="10"/>
      <c r="H26" s="10"/>
      <c r="I26" s="10"/>
      <c r="J26" s="10"/>
      <c r="K26" s="10"/>
      <c r="L26" s="10"/>
      <c r="M26" s="10"/>
      <c r="N26" s="10"/>
      <c r="O26" s="7">
        <f t="shared" si="2"/>
        <v>18</v>
      </c>
    </row>
    <row r="27" spans="2:15" x14ac:dyDescent="0.4">
      <c r="B27" s="5" t="s">
        <v>21</v>
      </c>
      <c r="C27" s="28">
        <v>0</v>
      </c>
      <c r="D27" s="28">
        <v>0</v>
      </c>
      <c r="E27" s="28">
        <v>0</v>
      </c>
      <c r="F27" s="28">
        <v>0</v>
      </c>
      <c r="G27" s="28"/>
      <c r="H27" s="28"/>
      <c r="I27" s="28"/>
      <c r="J27" s="28"/>
      <c r="K27" s="28"/>
      <c r="L27" s="28"/>
      <c r="M27" s="28"/>
      <c r="N27" s="28"/>
      <c r="O27" s="7">
        <f t="shared" si="2"/>
        <v>0</v>
      </c>
    </row>
    <row r="28" spans="2:15" x14ac:dyDescent="0.4">
      <c r="B28" s="5" t="s">
        <v>30</v>
      </c>
      <c r="C28" s="28">
        <v>0</v>
      </c>
      <c r="D28" s="28">
        <v>0</v>
      </c>
      <c r="E28" s="28">
        <v>0</v>
      </c>
      <c r="F28" s="28">
        <v>0</v>
      </c>
      <c r="G28" s="28"/>
      <c r="H28" s="28"/>
      <c r="I28" s="28"/>
      <c r="J28" s="28"/>
      <c r="K28" s="28"/>
      <c r="L28" s="28"/>
      <c r="M28" s="28"/>
      <c r="N28" s="28"/>
      <c r="O28" s="7">
        <f t="shared" si="2"/>
        <v>0</v>
      </c>
    </row>
    <row r="29" spans="2:15" x14ac:dyDescent="0.4">
      <c r="B29" s="5" t="s">
        <v>24</v>
      </c>
      <c r="C29" s="28">
        <v>0</v>
      </c>
      <c r="D29" s="28">
        <v>0</v>
      </c>
      <c r="E29" s="28">
        <v>0</v>
      </c>
      <c r="F29" s="28">
        <v>0</v>
      </c>
      <c r="G29" s="28"/>
      <c r="H29" s="28"/>
      <c r="I29" s="28"/>
      <c r="J29" s="28"/>
      <c r="K29" s="28"/>
      <c r="L29" s="28"/>
      <c r="M29" s="28"/>
      <c r="N29" s="28"/>
      <c r="O29" s="7">
        <f t="shared" si="2"/>
        <v>0</v>
      </c>
    </row>
    <row r="30" spans="2:15" x14ac:dyDescent="0.4">
      <c r="B30" s="5" t="s">
        <v>25</v>
      </c>
      <c r="C30" s="28">
        <v>0</v>
      </c>
      <c r="D30" s="28">
        <v>0</v>
      </c>
      <c r="E30" s="28">
        <v>0</v>
      </c>
      <c r="F30" s="28">
        <v>0</v>
      </c>
      <c r="G30" s="28"/>
      <c r="H30" s="28"/>
      <c r="I30" s="28"/>
      <c r="J30" s="28"/>
      <c r="K30" s="28"/>
      <c r="L30" s="28"/>
      <c r="M30" s="28"/>
      <c r="N30" s="28"/>
      <c r="O30" s="7">
        <f t="shared" si="2"/>
        <v>0</v>
      </c>
    </row>
    <row r="31" spans="2:15" x14ac:dyDescent="0.4">
      <c r="B31" s="5" t="s">
        <v>29</v>
      </c>
      <c r="C31" s="28">
        <v>0</v>
      </c>
      <c r="D31" s="28">
        <v>0</v>
      </c>
      <c r="E31" s="28">
        <v>0</v>
      </c>
      <c r="F31" s="28">
        <v>0</v>
      </c>
      <c r="G31" s="28"/>
      <c r="H31" s="28"/>
      <c r="I31" s="28"/>
      <c r="J31" s="28"/>
      <c r="K31" s="28"/>
      <c r="L31" s="28"/>
      <c r="M31" s="28"/>
      <c r="N31" s="28"/>
      <c r="O31" s="7">
        <f t="shared" si="2"/>
        <v>0</v>
      </c>
    </row>
    <row r="32" spans="2:15" x14ac:dyDescent="0.4">
      <c r="B32" s="5" t="s">
        <v>22</v>
      </c>
      <c r="C32" s="28">
        <v>0</v>
      </c>
      <c r="D32" s="28">
        <v>0</v>
      </c>
      <c r="E32" s="28">
        <v>0</v>
      </c>
      <c r="F32" s="28">
        <v>0</v>
      </c>
      <c r="G32" s="28"/>
      <c r="H32" s="28"/>
      <c r="I32" s="28"/>
      <c r="J32" s="28"/>
      <c r="K32" s="28"/>
      <c r="L32" s="28"/>
      <c r="M32" s="28"/>
      <c r="N32" s="28"/>
      <c r="O32" s="7">
        <f t="shared" si="2"/>
        <v>0</v>
      </c>
    </row>
    <row r="33" spans="2:15" ht="15.75" customHeight="1" thickBot="1" x14ac:dyDescent="0.45">
      <c r="B33" s="8" t="s">
        <v>15</v>
      </c>
      <c r="C33" s="14">
        <f t="shared" ref="C33:N33" si="3">SUM(C20:C32)</f>
        <v>85</v>
      </c>
      <c r="D33" s="14">
        <f t="shared" si="3"/>
        <v>90</v>
      </c>
      <c r="E33" s="14">
        <f t="shared" si="3"/>
        <v>90</v>
      </c>
      <c r="F33" s="14">
        <f t="shared" si="3"/>
        <v>103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>
        <f t="shared" si="3"/>
        <v>0</v>
      </c>
      <c r="K33" s="14">
        <f t="shared" si="3"/>
        <v>0</v>
      </c>
      <c r="L33" s="14">
        <f t="shared" si="3"/>
        <v>0</v>
      </c>
      <c r="M33" s="14">
        <f t="shared" si="3"/>
        <v>0</v>
      </c>
      <c r="N33" s="14">
        <f t="shared" si="3"/>
        <v>0</v>
      </c>
      <c r="O33" s="7">
        <f>SUM(C33:N33)</f>
        <v>368</v>
      </c>
    </row>
    <row r="35" spans="2:15" ht="24" customHeight="1" x14ac:dyDescent="0.4">
      <c r="B35" s="32" t="s">
        <v>33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2:15" ht="18" thickBot="1" x14ac:dyDescent="0.4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14.25" customHeight="1" thickBot="1" x14ac:dyDescent="0.45">
      <c r="B37" s="2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4" t="s">
        <v>15</v>
      </c>
    </row>
    <row r="38" spans="2:15" x14ac:dyDescent="0.4">
      <c r="B38" s="5" t="s">
        <v>16</v>
      </c>
      <c r="C38" s="28">
        <v>75</v>
      </c>
      <c r="D38" s="11">
        <v>95</v>
      </c>
      <c r="E38" s="11">
        <v>113</v>
      </c>
      <c r="F38" s="11">
        <v>109</v>
      </c>
      <c r="G38" s="11"/>
      <c r="H38" s="11"/>
      <c r="I38" s="11"/>
      <c r="J38" s="11"/>
      <c r="K38" s="11"/>
      <c r="L38" s="11"/>
      <c r="M38" s="11"/>
      <c r="N38" s="11"/>
      <c r="O38" s="7">
        <f>SUM(C38:N38)</f>
        <v>392</v>
      </c>
    </row>
    <row r="39" spans="2:15" x14ac:dyDescent="0.4">
      <c r="B39" s="5" t="s">
        <v>17</v>
      </c>
      <c r="C39" s="29">
        <v>0</v>
      </c>
      <c r="D39" s="13">
        <v>1</v>
      </c>
      <c r="E39" s="13">
        <v>3</v>
      </c>
      <c r="F39" s="13">
        <v>2</v>
      </c>
      <c r="G39" s="13"/>
      <c r="H39" s="13"/>
      <c r="I39" s="13"/>
      <c r="J39" s="13"/>
      <c r="K39" s="13"/>
      <c r="L39" s="13"/>
      <c r="M39" s="13"/>
      <c r="N39" s="13"/>
      <c r="O39" s="7">
        <f t="shared" ref="O39:O48" si="4">SUM(C39:N39)</f>
        <v>6</v>
      </c>
    </row>
    <row r="40" spans="2:15" x14ac:dyDescent="0.4">
      <c r="B40" s="5" t="s">
        <v>18</v>
      </c>
      <c r="C40" s="28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7">
        <f t="shared" si="4"/>
        <v>0</v>
      </c>
    </row>
    <row r="41" spans="2:15" x14ac:dyDescent="0.4">
      <c r="B41" s="5" t="s">
        <v>26</v>
      </c>
      <c r="C41" s="28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7">
        <f t="shared" si="4"/>
        <v>0</v>
      </c>
    </row>
    <row r="42" spans="2:15" x14ac:dyDescent="0.4">
      <c r="B42" s="5" t="s">
        <v>19</v>
      </c>
      <c r="C42" s="28">
        <v>22</v>
      </c>
      <c r="D42" s="11">
        <v>22</v>
      </c>
      <c r="E42" s="11">
        <v>23</v>
      </c>
      <c r="F42" s="11">
        <v>20</v>
      </c>
      <c r="G42" s="11"/>
      <c r="H42" s="11"/>
      <c r="I42" s="11"/>
      <c r="J42" s="11"/>
      <c r="K42" s="11"/>
      <c r="L42" s="11"/>
      <c r="M42" s="11"/>
      <c r="N42" s="11"/>
      <c r="O42" s="7">
        <f t="shared" si="4"/>
        <v>87</v>
      </c>
    </row>
    <row r="43" spans="2:15" x14ac:dyDescent="0.4">
      <c r="B43" s="5" t="s">
        <v>23</v>
      </c>
      <c r="C43" s="28">
        <v>0</v>
      </c>
      <c r="D43" s="28">
        <v>0</v>
      </c>
      <c r="E43" s="28">
        <v>0</v>
      </c>
      <c r="F43" s="28">
        <v>0</v>
      </c>
      <c r="G43" s="28"/>
      <c r="H43" s="28"/>
      <c r="I43" s="28"/>
      <c r="J43" s="28"/>
      <c r="K43" s="28"/>
      <c r="L43" s="28"/>
      <c r="M43" s="28"/>
      <c r="N43" s="28"/>
      <c r="O43" s="7">
        <f t="shared" si="4"/>
        <v>0</v>
      </c>
    </row>
    <row r="44" spans="2:15" x14ac:dyDescent="0.4">
      <c r="B44" s="5" t="s">
        <v>20</v>
      </c>
      <c r="C44" s="28">
        <v>0</v>
      </c>
      <c r="D44" s="28">
        <v>0</v>
      </c>
      <c r="E44" s="28">
        <v>0</v>
      </c>
      <c r="F44" s="28">
        <v>0</v>
      </c>
      <c r="G44" s="28"/>
      <c r="H44" s="28"/>
      <c r="I44" s="28"/>
      <c r="J44" s="28"/>
      <c r="K44" s="28"/>
      <c r="L44" s="28"/>
      <c r="M44" s="28"/>
      <c r="N44" s="28"/>
      <c r="O44" s="7">
        <f t="shared" si="4"/>
        <v>0</v>
      </c>
    </row>
    <row r="45" spans="2:15" x14ac:dyDescent="0.4">
      <c r="B45" s="5" t="s">
        <v>21</v>
      </c>
      <c r="C45" s="28">
        <v>0</v>
      </c>
      <c r="D45" s="28">
        <v>0</v>
      </c>
      <c r="E45" s="28">
        <v>0</v>
      </c>
      <c r="F45" s="28">
        <v>0</v>
      </c>
      <c r="G45" s="28"/>
      <c r="H45" s="28"/>
      <c r="I45" s="28"/>
      <c r="J45" s="28"/>
      <c r="K45" s="28"/>
      <c r="L45" s="28"/>
      <c r="M45" s="28"/>
      <c r="N45" s="28"/>
      <c r="O45" s="7">
        <f t="shared" si="4"/>
        <v>0</v>
      </c>
    </row>
    <row r="46" spans="2:15" x14ac:dyDescent="0.4">
      <c r="B46" s="5" t="s">
        <v>24</v>
      </c>
      <c r="C46" s="28">
        <v>0</v>
      </c>
      <c r="D46" s="28">
        <v>0</v>
      </c>
      <c r="E46" s="28">
        <v>0</v>
      </c>
      <c r="F46" s="28">
        <v>0</v>
      </c>
      <c r="G46" s="28"/>
      <c r="H46" s="28"/>
      <c r="I46" s="28"/>
      <c r="J46" s="28"/>
      <c r="K46" s="28"/>
      <c r="L46" s="28"/>
      <c r="M46" s="28"/>
      <c r="N46" s="28"/>
      <c r="O46" s="7">
        <f t="shared" si="4"/>
        <v>0</v>
      </c>
    </row>
    <row r="47" spans="2:15" x14ac:dyDescent="0.4">
      <c r="B47" s="5" t="s">
        <v>25</v>
      </c>
      <c r="C47" s="28">
        <v>0</v>
      </c>
      <c r="D47" s="28">
        <v>0</v>
      </c>
      <c r="E47" s="28">
        <v>0</v>
      </c>
      <c r="F47" s="28">
        <v>0</v>
      </c>
      <c r="G47" s="28"/>
      <c r="H47" s="28"/>
      <c r="I47" s="28"/>
      <c r="J47" s="28"/>
      <c r="K47" s="28"/>
      <c r="L47" s="28"/>
      <c r="M47" s="28"/>
      <c r="N47" s="28"/>
      <c r="O47" s="7">
        <f t="shared" si="4"/>
        <v>0</v>
      </c>
    </row>
    <row r="48" spans="2:15" x14ac:dyDescent="0.4">
      <c r="B48" s="5" t="s">
        <v>22</v>
      </c>
      <c r="C48" s="28">
        <v>0</v>
      </c>
      <c r="D48" s="28">
        <v>0</v>
      </c>
      <c r="E48" s="28">
        <v>0</v>
      </c>
      <c r="F48" s="28">
        <v>0</v>
      </c>
      <c r="G48" s="28"/>
      <c r="H48" s="28"/>
      <c r="I48" s="28"/>
      <c r="J48" s="28"/>
      <c r="K48" s="28"/>
      <c r="L48" s="28"/>
      <c r="M48" s="28"/>
      <c r="N48" s="28"/>
      <c r="O48" s="7">
        <f t="shared" si="4"/>
        <v>0</v>
      </c>
    </row>
    <row r="49" spans="2:34" ht="15.75" customHeight="1" thickBot="1" x14ac:dyDescent="0.45">
      <c r="B49" s="8" t="s">
        <v>15</v>
      </c>
      <c r="C49" s="14">
        <f t="shared" ref="C49:N49" si="5">SUM(C38:C48)</f>
        <v>97</v>
      </c>
      <c r="D49" s="14">
        <f t="shared" si="5"/>
        <v>118</v>
      </c>
      <c r="E49" s="14">
        <f t="shared" si="5"/>
        <v>139</v>
      </c>
      <c r="F49" s="14">
        <f t="shared" si="5"/>
        <v>131</v>
      </c>
      <c r="G49" s="14">
        <f t="shared" si="5"/>
        <v>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7">
        <f>SUM(C49:N49)</f>
        <v>485</v>
      </c>
    </row>
    <row r="51" spans="2:34" ht="24" customHeight="1" x14ac:dyDescent="0.4">
      <c r="B51" s="33" t="s">
        <v>34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34" ht="18" thickBot="1" x14ac:dyDescent="0.45"/>
    <row r="53" spans="2:34" ht="14.25" customHeight="1" thickBot="1" x14ac:dyDescent="0.45">
      <c r="B53" s="2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 t="s">
        <v>14</v>
      </c>
      <c r="O53" s="4" t="s">
        <v>15</v>
      </c>
    </row>
    <row r="54" spans="2:34" x14ac:dyDescent="0.4">
      <c r="B54" s="5" t="s">
        <v>20</v>
      </c>
      <c r="C54" s="30">
        <v>3</v>
      </c>
      <c r="D54" s="30">
        <v>5</v>
      </c>
      <c r="E54" s="16">
        <v>3</v>
      </c>
      <c r="F54" s="16">
        <v>5</v>
      </c>
      <c r="G54" s="16"/>
      <c r="H54" s="16"/>
      <c r="I54" s="11"/>
      <c r="J54" s="11"/>
      <c r="K54" s="11"/>
      <c r="L54" s="11"/>
      <c r="M54" s="11"/>
      <c r="N54" s="12"/>
      <c r="O54" s="7">
        <f>SUM(C54:N54)</f>
        <v>16</v>
      </c>
    </row>
    <row r="55" spans="2:34" ht="15.75" customHeight="1" thickBot="1" x14ac:dyDescent="0.45">
      <c r="B55" s="8" t="s">
        <v>15</v>
      </c>
      <c r="C55" s="14">
        <f t="shared" ref="C55:M55" si="6">C54</f>
        <v>3</v>
      </c>
      <c r="D55" s="14">
        <f t="shared" si="6"/>
        <v>5</v>
      </c>
      <c r="E55" s="14">
        <f t="shared" si="6"/>
        <v>3</v>
      </c>
      <c r="F55" s="14">
        <f t="shared" si="6"/>
        <v>5</v>
      </c>
      <c r="G55" s="14">
        <f t="shared" si="6"/>
        <v>0</v>
      </c>
      <c r="H55" s="14">
        <f t="shared" si="6"/>
        <v>0</v>
      </c>
      <c r="I55" s="14">
        <f t="shared" si="6"/>
        <v>0</v>
      </c>
      <c r="J55" s="14">
        <f t="shared" si="6"/>
        <v>0</v>
      </c>
      <c r="K55" s="14">
        <f t="shared" si="6"/>
        <v>0</v>
      </c>
      <c r="L55" s="14">
        <f t="shared" si="6"/>
        <v>0</v>
      </c>
      <c r="M55" s="14">
        <f t="shared" si="6"/>
        <v>0</v>
      </c>
      <c r="N55" s="14">
        <f>N54</f>
        <v>0</v>
      </c>
      <c r="O55" s="7">
        <f>SUM(C55:N55)</f>
        <v>16</v>
      </c>
    </row>
    <row r="57" spans="2:34" ht="24" customHeight="1" x14ac:dyDescent="0.4">
      <c r="B57" s="33" t="s">
        <v>35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Q57" s="17"/>
      <c r="R57" s="17"/>
      <c r="S57" s="17"/>
      <c r="T57" s="17"/>
      <c r="U57" s="17"/>
      <c r="V57" s="17"/>
      <c r="W57" s="18"/>
      <c r="X57" s="17"/>
      <c r="Y57" s="17"/>
      <c r="Z57" s="18"/>
      <c r="AA57" s="18"/>
      <c r="AB57" s="18"/>
      <c r="AC57" s="17"/>
      <c r="AD57" s="19"/>
      <c r="AE57" s="18"/>
      <c r="AF57" s="17"/>
      <c r="AG57" s="17"/>
      <c r="AH57" s="17"/>
    </row>
    <row r="58" spans="2:34" ht="18" thickBot="1" x14ac:dyDescent="0.4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4.25" customHeight="1" thickBot="1" x14ac:dyDescent="0.45">
      <c r="B59" s="2" t="s">
        <v>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4" t="s">
        <v>15</v>
      </c>
      <c r="Q59" s="17"/>
      <c r="R59" s="20"/>
      <c r="S59" s="2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x14ac:dyDescent="0.4">
      <c r="B60" s="5" t="s">
        <v>20</v>
      </c>
      <c r="C60" s="28">
        <v>22</v>
      </c>
      <c r="D60" s="10">
        <v>19</v>
      </c>
      <c r="E60" s="11">
        <v>17</v>
      </c>
      <c r="F60" s="11">
        <v>20</v>
      </c>
      <c r="G60" s="11"/>
      <c r="H60" s="11"/>
      <c r="I60" s="11"/>
      <c r="J60" s="11"/>
      <c r="K60" s="11"/>
      <c r="L60" s="11"/>
      <c r="M60" s="11"/>
      <c r="N60" s="11"/>
      <c r="O60" s="7">
        <f>SUM(C60:N60)</f>
        <v>78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 thickBot="1" x14ac:dyDescent="0.45">
      <c r="B61" s="8" t="s">
        <v>15</v>
      </c>
      <c r="C61" s="21">
        <f t="shared" ref="C61:M61" si="7">C60</f>
        <v>22</v>
      </c>
      <c r="D61" s="21">
        <f t="shared" si="7"/>
        <v>19</v>
      </c>
      <c r="E61" s="21">
        <f t="shared" si="7"/>
        <v>17</v>
      </c>
      <c r="F61" s="21">
        <f t="shared" si="7"/>
        <v>20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>N60</f>
        <v>0</v>
      </c>
      <c r="O61" s="7">
        <f>SUM(C61:N61)</f>
        <v>78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3" spans="2:34" x14ac:dyDescent="0.4">
      <c r="B63" s="22" t="s">
        <v>0</v>
      </c>
      <c r="O63" s="23"/>
    </row>
    <row r="64" spans="2:34" x14ac:dyDescent="0.4">
      <c r="B64" s="22" t="s">
        <v>1</v>
      </c>
    </row>
    <row r="65" spans="2:15" x14ac:dyDescent="0.4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2:15" x14ac:dyDescent="0.4">
      <c r="B66" s="26"/>
      <c r="C66" s="25">
        <f>C15+C33+C49+C55+C60</f>
        <v>638</v>
      </c>
      <c r="D66" s="25">
        <f t="shared" ref="D66:N66" si="8">D15+D33+D49+D55+D60</f>
        <v>589</v>
      </c>
      <c r="E66" s="25">
        <f t="shared" si="8"/>
        <v>632</v>
      </c>
      <c r="F66" s="25">
        <f t="shared" si="8"/>
        <v>635</v>
      </c>
      <c r="G66" s="25">
        <f t="shared" si="8"/>
        <v>0</v>
      </c>
      <c r="H66" s="25">
        <f t="shared" si="8"/>
        <v>0</v>
      </c>
      <c r="I66" s="25">
        <f t="shared" si="8"/>
        <v>0</v>
      </c>
      <c r="J66" s="25">
        <f t="shared" si="8"/>
        <v>0</v>
      </c>
      <c r="K66" s="25">
        <f t="shared" si="8"/>
        <v>0</v>
      </c>
      <c r="L66" s="25">
        <f t="shared" si="8"/>
        <v>0</v>
      </c>
      <c r="M66" s="25">
        <f t="shared" si="8"/>
        <v>0</v>
      </c>
      <c r="N66" s="25">
        <f t="shared" si="8"/>
        <v>0</v>
      </c>
      <c r="O66" s="25"/>
    </row>
    <row r="67" spans="2:15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2:15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2:15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mergeCells count="5">
    <mergeCell ref="B2:O2"/>
    <mergeCell ref="B17:O17"/>
    <mergeCell ref="B35:O35"/>
    <mergeCell ref="B51:O51"/>
    <mergeCell ref="B57:O57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2026-05-21T22:10:43Z</dcterms:modified>
</cp:coreProperties>
</file>